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7EAEE7E7-5857-41AB-B392-64452912862C}" xr6:coauthVersionLast="47" xr6:coauthVersionMax="47" xr10:uidLastSave="{00000000-0000-0000-0000-000000000000}"/>
  <workbookProtection workbookAlgorithmName="SHA-512" workbookHashValue="b3hJnE3KDx3EIaC5dJqQxPODrMkXlInsn5WGU4zh+ODSZUwHxvuShtRowfco/XVL9DIIpEgKDZC6AQCO4eLcUw==" workbookSaltValue="zJP4s1i4oEnEyqYkCNnpq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s="1"/>
</calcChain>
</file>

<file path=xl/sharedStrings.xml><?xml version="1.0" encoding="utf-8"?>
<sst xmlns="http://schemas.openxmlformats.org/spreadsheetml/2006/main" count="140" uniqueCount="81">
  <si>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</si>
  <si>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</si>
  <si>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</si>
  <si>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</si>
  <si>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</si>
  <si>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</si>
  <si>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</si>
  <si>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</si>
  <si>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</si>
  <si>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</si>
  <si>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</si>
  <si>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</si>
  <si>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</si>
  <si>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</si>
  <si>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</si>
  <si>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</si>
  <si>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</si>
  <si>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</si>
  <si>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</si>
  <si>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</si>
  <si>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</si>
  <si>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</si>
  <si>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</si>
  <si>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</si>
  <si>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</si>
  <si>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</si>
  <si>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</si>
  <si>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</si>
  <si>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</si>
  <si>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</si>
  <si>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</si>
  <si>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</si>
  <si>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</si>
  <si>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</si>
  <si>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</si>
  <si>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</si>
  <si>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</si>
  <si>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</si>
  <si>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</si>
  <si>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</si>
  <si>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</si>
  <si>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</si>
  <si>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</si>
  <si>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</si>
  <si>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</si>
  <si>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选定车辆定点加油服务单位 
投标（响应）文件
（V1.0）
</t>
  </si>
  <si>
    <t>威海交通场站管理有限公司</t>
  </si>
  <si>
    <t>WHJTCZ2026-0007</t>
  </si>
  <si>
    <t>002</t>
  </si>
  <si>
    <t>选定全国范围定点加油服务单位</t>
  </si>
  <si>
    <t>选定车辆定点加油服务单位</t>
  </si>
  <si>
    <t>1.0000</t>
  </si>
  <si>
    <t>宗</t>
  </si>
  <si>
    <t>有效的营业执照副本扫描件（若分支机构参与投标的，分支机构还需提供总公司的授权书）</t>
  </si>
  <si>
    <t>资格性</t>
  </si>
  <si>
    <t>是</t>
  </si>
  <si>
    <t>具有有效的《成品油零售经营批准证书》和《中华人民共和国危险化学品经营许可证》扫描件</t>
  </si>
  <si>
    <t/>
  </si>
  <si>
    <t>法定代表人（负责人）身份证明或授权委托书:
若法定代表人（负责人）参加投标，投标文件附法定代表人（负责人）身份证明及法定代表人（负责人）身份证件扫描件；若授权代表参加投标，投标文件还需附法定代表人（负责人）授权委托书、被授权人身份证扫描件、授权委托代理人社保证明扫描件，社保证明指近一个月（2026年5月或2026年6月）社保证明。若为退休人员可提供退休及返聘证明材料</t>
  </si>
  <si>
    <t>投标人参与投标的声明函</t>
  </si>
  <si>
    <t>投标人信用承诺书</t>
  </si>
  <si>
    <t>投标人、法定代表人（负责人）、委托代理人未被最高法院（查询网址为：http://zxgk.court.gov.cn/shixin/）列入失信被执行人。投标文件附通过网站查询信息记录（省份为全部）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</si>
  <si>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近一年是指2025年1月1日至查询日止，查询日期不早于招标文件开始获取日期</t>
  </si>
  <si>
    <t>投标保证金：按招标文件要求交纳（标包一：人民币60000.00元；标包二：人民币7000.00元。），交纳投标保证金的证明材料两者缺一不可：（1）企业银行基本账户开户证明（如开户许可证或银行开户证明等）、（2）电汇凭证或电子汇款截图扫描件。</t>
  </si>
  <si>
    <t>投标报价满足招标文件要求</t>
  </si>
  <si>
    <t>符合性</t>
  </si>
  <si>
    <t>服务期（自合同签订之日起一年,合同期满双方无异议后可以续签，但最长不超过三年）及其他实质性要求满足招标文件要求</t>
  </si>
  <si>
    <t>不存在招标文件规定的关于投标人串通投标的情形及其他投标无效的情形</t>
  </si>
  <si>
    <t>满足招标文件要求且投标折扣最低的折扣为评标基准价，其价格为满分（标准分）。其他投标人的报价得分统一按照下列公式计算：报价得分=(评标基准价／投标折扣)×20。</t>
  </si>
  <si>
    <t>20.00</t>
  </si>
  <si>
    <t>投标人自2023年1月1日至今有同类项目业绩的，每提供一项业绩得1分，最高得5分。（须提供业绩合同书扫描件并加盖公章）</t>
  </si>
  <si>
    <t>5.00</t>
  </si>
  <si>
    <t>由评委审核各投标人的投标文件后根据以下标准进行打分：
【11分-15分】：投标人提报的油品来源好，质量保证措施完善性、可行性较高。
【6分-10分】：投标人提报的油品来源较好，质量保证措施完善性、可行性一般。
【1分-5分】：投标人提报的油品来一般，质量保证措施完善性、可行性一般，存在瑕疵。</t>
  </si>
  <si>
    <t>15.00</t>
  </si>
  <si>
    <t>由评委审核各投标人的投标文件后根据以下标准进行打分：
【17分-25分】：投标人的加油网点数量多（全部或大部分为直营网点，覆盖山东省所有地级市，在主城区、高速服务区、重点交通枢纽站点密集），所处地理位置优越、交通便利、有突出的位置和配套优势。
【9分-16分】：投标人加油网点数量较多（其中直营网点较多，不能完全覆盖山东省所有地级市，在主城区、高速服务区、重点交通枢纽站点稀疏），所处地理位置及环境较好，交通较方便，能够较好的满足定点加油服务的要求。
【1分-8分】：投标人的加油网点数量、布局及地理位置等情况，无法满足采购人车辆日常、跨区域、应急加油需求。</t>
  </si>
  <si>
    <t>25.00</t>
  </si>
  <si>
    <t>由评委审核各投标人的投标文件后根据以下标准按进行打分：
【15分-20分】：投标人的软、硬件服务设施完备，智能化管理系统先进，网络硬件配备完善，采用加油IC卡方式，并实行联网统计、加油数据实时同步、台账可查、账目清晰，有突出的软硬件优势。
【7分-14分】：投标人的软、硬件服务设施齐全，智能化管理系统完备，网络硬件配备得当。
【1分-6分】：投标人的软、硬件服务设施及智能化管理系统、网络硬件配备等情况能基本满足定点加油服务的要求。</t>
  </si>
  <si>
    <t>由评委审核各投标人的投标文件后根据以下标准进行打分：
【6分-8分】：投标人投标文件中提报的服务、油品质量控制、财务、消防等方面的管理措施全面、内容完备，有较突出的优势。
【3分-5分】：投标人投标文件中提报的服务、油品质量控制、财务、消防等方面的管理措施和内容比较全面。
【1分-2分】：投标人投标文件中提报的各项管理措施能够基本满足定点加油服务的要求。</t>
  </si>
  <si>
    <t>8.00</t>
  </si>
  <si>
    <t>由评委审核各投标人的投标文件后根据以下标准进行打分：
【5分-7分】：投标人投标文件中提报的服务内容全面、工作安排合理有序，承诺的服务水平高，有突出的服务优势。
【3分-4分】：投标人投标文件中提报的服务内容比较全面，工作安排较为合理，能够较好的满足定点加油服务的要求。
【1分-2分】：投标人投标文件中提报的服务内容，能够基本满足定点加油服务的要求。</t>
  </si>
  <si>
    <t>7.00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</si>
</sst>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rgb="FFFF0000"/>
      <name val="仿宋_GB2312"/>
      <family val="3"/>
      <charset val="134"/>
    </font>
    <font>
      <b/>
      <sz val="18"/>
      <color indexed="55"/>
      <name val="方正小标宋简体"/>
      <family val="4"/>
      <charset val="134"/>
    </font>
    <font>
      <b/>
      <sz val="12"/>
      <color indexed="10"/>
      <name val="仿宋_GB2312"/>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5" fillId="0" borderId="2"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0" fillId="0" borderId="2" xfId="0" applyBorder="1" applyAlignment="1" applyProtection="1">
      <alignment horizontal="left" vertical="center" wrapText="1"/>
      <protection hidden="1"/>
    </xf>
    <xf numFmtId="0" fontId="0" fillId="0" borderId="4" xfId="0"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85" zoomScaleNormal="85" zoomScalePageLayoutView="60" workbookViewId="0">
      <selection activeCell="L10" sqref="L10"/>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46" t="s">
        <v>45</v>
      </c>
      <c r="B1" s="47"/>
      <c r="C1" s="47"/>
      <c r="D1" s="47"/>
      <c r="E1"/>
    </row>
    <row r="2" spans="1:4" ht="29.25" customHeight="1" x14ac:dyDescent="0.15">
      <c r="A2" s="46"/>
      <c r="B2" s="47"/>
      <c r="C2" s="47"/>
      <c r="D2" s="47"/>
      <c r="E2"/>
    </row>
    <row r="3" spans="1:4" ht="24.75" customHeight="1" x14ac:dyDescent="0.15">
      <c r="A3" s="47"/>
      <c r="B3" s="47"/>
      <c r="C3" s="47"/>
      <c r="D3" s="47"/>
      <c r="E3"/>
    </row>
    <row r="4" spans="1:4" ht="28.35" customHeight="1" x14ac:dyDescent="0.15">
      <c r="A4" s="47"/>
      <c r="B4" s="47"/>
      <c r="C4" s="47"/>
      <c r="D4" s="47"/>
      <c r="E4"/>
    </row>
    <row r="5" spans="1:4" ht="28.35" customHeight="1" x14ac:dyDescent="0.15">
      <c r="A5" s="47"/>
      <c r="B5" s="47"/>
      <c r="C5" s="47"/>
      <c r="D5" s="47"/>
      <c r="E5"/>
    </row>
    <row r="6" spans="1:4" ht="28.35" customHeight="1" x14ac:dyDescent="0.15">
      <c r="A6" s="47"/>
      <c r="B6" s="47"/>
      <c r="C6" s="47"/>
      <c r="D6" s="47"/>
      <c r="E6"/>
    </row>
    <row r="7" spans="1:4" ht="28.35" customHeight="1" x14ac:dyDescent="0.15">
      <c r="A7" s="47"/>
      <c r="B7" s="47"/>
      <c r="C7" s="47"/>
      <c r="D7" s="47"/>
      <c r="E7"/>
    </row>
    <row r="8" spans="1:4" ht="28.35" customHeight="1" x14ac:dyDescent="0.15">
      <c r="A8" s="47"/>
      <c r="B8" s="47"/>
      <c r="C8" s="47"/>
      <c r="D8" s="47"/>
      <c r="E8"/>
    </row>
    <row r="9" spans="1:4" ht="28.35" customHeight="1" x14ac:dyDescent="0.15">
      <c r="A9" s="47"/>
      <c r="B9" s="47"/>
      <c r="C9" s="47"/>
      <c r="D9" s="47"/>
      <c r="E9"/>
    </row>
    <row r="10" spans="1:4" ht="28.35" customHeight="1" x14ac:dyDescent="0.15">
      <c r="A10" s="47"/>
      <c r="B10" s="47"/>
      <c r="C10" s="47"/>
      <c r="D10" s="47"/>
      <c r="E10"/>
    </row>
    <row r="11" spans="1:4" ht="9" customHeight="1" x14ac:dyDescent="0.15">
      <c r="A11" s="47"/>
      <c r="B11" s="47"/>
      <c r="C11" s="47"/>
      <c r="D11" s="47"/>
      <c r="E11"/>
    </row>
    <row r="12" spans="1:4" ht="28.35" customHeight="1" x14ac:dyDescent="0.15">
      <c r="A12" s="47"/>
      <c r="B12" s="47"/>
      <c r="C12" s="47"/>
      <c r="D12" s="47"/>
      <c r="E12"/>
    </row>
    <row r="13" spans="1:4" ht="25.5" customHeight="1" x14ac:dyDescent="0.15">
      <c r="A13" s="47"/>
      <c r="B13" s="47"/>
      <c r="C13" s="47"/>
      <c r="D13" s="47"/>
      <c r="E13"/>
    </row>
    <row r="14" spans="1:4" ht="17.100000000000001" customHeight="1" x14ac:dyDescent="0.15">
      <c r="A14" s="47"/>
      <c r="B14" s="47"/>
      <c r="C14" s="47"/>
      <c r="D14" s="47"/>
      <c r="E14"/>
    </row>
    <row r="15" spans="1:4" ht="22.35" customHeight="1" x14ac:dyDescent="0.15">
      <c r="A15" s="27"/>
      <c r="B15" s="27"/>
      <c r="C15" s="27"/>
      <c r="D15" s="27"/>
      <c r="E15"/>
    </row>
    <row r="16" spans="1:4" ht="19.350000000000001" customHeight="1" x14ac:dyDescent="0.15">
      <c r="A16" s="28"/>
      <c r="B16" s="42"/>
      <c r="C16" s="42"/>
      <c r="D16" s="42"/>
      <c r="E16"/>
    </row>
    <row r="17" spans="1:4" ht="26.45" customHeight="1" x14ac:dyDescent="0.15">
      <c r="A17" s="45" t="s">
        <v>1</v>
      </c>
      <c r="B17" s="48" t="s">
        <v>46</v>
      </c>
      <c r="C17" s="49"/>
      <c r="D17" s="50"/>
      <c r="E17"/>
    </row>
    <row r="18" spans="1:4" ht="20.45" customHeight="1" x14ac:dyDescent="0.15">
      <c r="A18" s="45"/>
      <c r="B18" s="51"/>
      <c r="C18" s="52"/>
      <c r="D18" s="53"/>
      <c r="E18"/>
    </row>
    <row r="19" spans="1:4" ht="35.450000000000003" customHeight="1" x14ac:dyDescent="0.15">
      <c r="A19" s="29" t="s">
        <v>2</v>
      </c>
      <c r="B19" s="30" t="s">
        <v>47</v>
      </c>
      <c r="C19" s="29"/>
      <c r="D19" s="31"/>
      <c r="E19"/>
    </row>
    <row r="20" spans="1:4" ht="30.75" customHeight="1" x14ac:dyDescent="0.15">
      <c r="A20" s="29" t="s">
        <v>3</v>
      </c>
      <c r="B20" s="43" t="s">
        <v>48</v>
      </c>
      <c r="C20" s="43"/>
      <c r="D20" s="43"/>
      <c r="E20"/>
    </row>
    <row r="21" spans="1:4" ht="33" customHeight="1" x14ac:dyDescent="0.15">
      <c r="A21" s="29" t="s">
        <v>4</v>
      </c>
      <c r="B21" s="54" t="s">
        <v>49</v>
      </c>
      <c r="C21" s="55"/>
      <c r="D21" s="56"/>
      <c r="E21"/>
    </row>
    <row r="22" spans="1:4" ht="26.45" customHeight="1" x14ac:dyDescent="0.15">
      <c r="A22" s="32"/>
      <c r="B22" s="57"/>
      <c r="C22" s="58"/>
      <c r="D22" s="59"/>
      <c r="E22"/>
    </row>
    <row r="23" spans="1:4" ht="21.6" customHeight="1" x14ac:dyDescent="0.15">
      <c r="A23" s="33"/>
      <c r="B23" s="57"/>
      <c r="C23" s="58"/>
      <c r="D23" s="59"/>
      <c r="E23"/>
    </row>
    <row r="24" spans="1:4" ht="23.1" customHeight="1" x14ac:dyDescent="0.15">
      <c r="A24" s="33"/>
      <c r="B24" s="57"/>
      <c r="C24" s="58"/>
      <c r="D24" s="59"/>
      <c r="E24"/>
    </row>
    <row r="25" spans="1:4" ht="21.6" customHeight="1" x14ac:dyDescent="0.15">
      <c r="A25" s="33"/>
      <c r="B25" s="60"/>
      <c r="C25" s="61"/>
      <c r="D25" s="62"/>
      <c r="E25"/>
    </row>
    <row r="26" spans="1:4" ht="27" customHeight="1" x14ac:dyDescent="0.15">
      <c r="A26" s="63" t="s">
        <v>5</v>
      </c>
      <c r="B26" s="64"/>
      <c r="C26" s="64"/>
      <c r="D26" s="65"/>
      <c r="E26"/>
    </row>
    <row r="27" spans="1:4" ht="32.1" customHeight="1" x14ac:dyDescent="0.15">
      <c r="A27" s="66"/>
      <c r="B27" s="67"/>
      <c r="C27" s="67"/>
      <c r="D27" s="68"/>
      <c r="E27"/>
    </row>
    <row r="28" spans="1:4" ht="36" customHeight="1" x14ac:dyDescent="0.15">
      <c r="A28" s="34"/>
      <c r="B28" s="44" t="s">
        <v>6</v>
      </c>
      <c r="C28" s="44"/>
      <c r="D28" s="44"/>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bb8qBwPvtD2V3F5euLMc9WS1VJatuoee07dSAzFbk0g4RC35vZxjxknnIVbIIFZUO74rzytpjc2TUFqa8buGaw==" saltValue="Js5ZyTgwfwspxTBLLSnkE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145" zoomScaleNormal="100" zoomScaleSheetLayoutView="145" zoomScalePageLayoutView="90" workbookViewId="0">
      <selection activeCell="J8" sqref="J8"/>
    </sheetView>
  </sheetViews>
  <sheetFormatPr defaultColWidth="8.875" defaultRowHeight="13.5" x14ac:dyDescent="0.15"/>
  <cols>
    <col min="1" max="1" customWidth="true" style="15" width="11.875" collapsed="false"/>
    <col min="2" max="2" customWidth="true" style="15" width="35.625" collapsed="false"/>
    <col min="3" max="3" customWidth="true" style="15" width="14.0" collapsed="false"/>
    <col min="4" max="4" customWidth="true" style="15" width="22.875" collapsed="false"/>
    <col min="5" max="5" customWidth="true" style="15" width="23.0" collapsed="false"/>
    <col min="6" max="6" customWidth="true" style="15" width="25.5" collapsed="false"/>
    <col min="7" max="16384" style="15" width="8.875" collapsed="false"/>
  </cols>
  <sheetData>
    <row r="1" spans="1:6" ht="42.75" customHeight="1" x14ac:dyDescent="0.15">
      <c r="A1" s="69" t="s">
        <v>7</v>
      </c>
      <c r="B1" s="69"/>
      <c r="C1" s="69"/>
      <c r="D1" s="69"/>
      <c r="E1" s="69"/>
      <c r="F1" s="69"/>
      <c r="G1"/>
    </row>
    <row r="2" spans="1:6" ht="24.95" customHeight="1" x14ac:dyDescent="0.15">
      <c r="A2" s="16" t="s">
        <v>8</v>
      </c>
      <c r="B2" s="70" t="s">
        <v>47</v>
      </c>
      <c r="C2" s="70"/>
      <c r="D2" s="70"/>
      <c r="E2" s="70"/>
      <c r="F2" s="76" t="s">
        <v>9</v>
      </c>
      <c r="G2"/>
    </row>
    <row r="3" spans="1:6" ht="24.95" customHeight="1" x14ac:dyDescent="0.15">
      <c r="A3" s="16" t="s">
        <v>10</v>
      </c>
      <c r="B3" s="70" t="s">
        <v>50</v>
      </c>
      <c r="C3" s="70"/>
      <c r="D3" s="70"/>
      <c r="E3" s="70"/>
      <c r="F3" s="77"/>
      <c r="G3"/>
    </row>
    <row r="4" spans="1:6" ht="24.95" customHeight="1" x14ac:dyDescent="0.15">
      <c r="A4" s="16" t="s">
        <v>11</v>
      </c>
      <c r="B4" s="17" t="s">
        <v>48</v>
      </c>
      <c r="C4" s="16" t="s">
        <v>12</v>
      </c>
      <c r="D4" s="70" t="s">
        <v>49</v>
      </c>
      <c r="E4" s="70"/>
      <c r="F4" s="77"/>
      <c r="G4"/>
    </row>
    <row r="5" spans="1:6" ht="24.95" customHeight="1" x14ac:dyDescent="0.15">
      <c r="A5" s="16" t="s">
        <v>13</v>
      </c>
      <c r="B5" s="18"/>
      <c r="C5" s="16" t="s">
        <v>14</v>
      </c>
      <c r="D5" s="71"/>
      <c r="E5" s="72"/>
      <c r="F5" s="78"/>
      <c r="G5"/>
    </row>
    <row r="6" spans="1:6" ht="24.95" customHeight="1" x14ac:dyDescent="0.15">
      <c r="A6" s="16" t="s">
        <v>15</v>
      </c>
      <c r="B6" s="19" t="n">
        <v>97.0</v>
      </c>
      <c r="C6" s="16" t="s">
        <v>16</v>
      </c>
      <c r="D6" s="20">
        <f>SUM(F12:F1001)</f>
        <v>0</v>
      </c>
      <c r="E6" s="79" t="str">
        <f>"大写：百分之"&amp;IF(D6&gt;0,SUBSTITUTE((TEXT(D6,"[DBnum2]")),".","点"),IF(D6&lt;0,"负"&amp;SUBSTITUTE((TEXT(ABS(D6),"[DBnum2]")),".","点"),"零"))</f>
        <v>大写：百分之零</v>
      </c>
      <c r="F6" s="80"/>
      <c r="G6"/>
    </row>
    <row r="7" spans="1:6" ht="24.95" customHeight="1" x14ac:dyDescent="0.15">
      <c r="A7" s="16" t="s">
        <v>17</v>
      </c>
      <c r="B7" s="71" t="s">
        <v>18</v>
      </c>
      <c r="C7" s="81"/>
      <c r="D7" s="81"/>
      <c r="E7" s="81"/>
      <c r="F7" s="72"/>
      <c r="G7"/>
    </row>
    <row r="8" spans="1:6" ht="57.6" customHeight="1" x14ac:dyDescent="0.15">
      <c r="A8" s="16" t="s">
        <v>19</v>
      </c>
      <c r="B8" s="71"/>
      <c r="C8" s="81"/>
      <c r="D8" s="81"/>
      <c r="E8" s="81"/>
      <c r="F8" s="72"/>
      <c r="G8"/>
    </row>
    <row r="9" spans="1:6" ht="36" customHeight="1" x14ac:dyDescent="0.15">
      <c r="A9" s="82" t="s">
        <v>20</v>
      </c>
      <c r="B9" s="82"/>
      <c r="C9" s="82"/>
      <c r="D9" s="82"/>
      <c r="E9" s="82"/>
      <c r="F9" s="82"/>
      <c r="G9"/>
    </row>
    <row r="10" spans="1:6" s="14" customFormat="1" ht="24.95" customHeight="1" x14ac:dyDescent="0.15">
      <c r="A10" s="74" t="s">
        <v>21</v>
      </c>
      <c r="B10" s="83" t="s">
        <v>22</v>
      </c>
      <c r="C10" s="84"/>
      <c r="D10" s="83" t="s">
        <v>23</v>
      </c>
      <c r="E10" s="85"/>
      <c r="F10" s="84"/>
      <c r="G10"/>
    </row>
    <row r="11" spans="1:6" s="14" customFormat="1" ht="24.95" customHeight="1" x14ac:dyDescent="0.15">
      <c r="A11" s="75"/>
      <c r="B11" s="21" t="s">
        <v>24</v>
      </c>
      <c r="C11" s="16" t="s">
        <v>25</v>
      </c>
      <c r="D11" s="21" t="s">
        <v>26</v>
      </c>
      <c r="E11" s="21" t="s">
        <v>27</v>
      </c>
      <c r="F11" s="16" t="s">
        <v>28</v>
      </c>
      <c r="G11"/>
    </row>
    <row r="12" spans="1:6" s="14" customFormat="1" ht="24.95" customHeight="1" x14ac:dyDescent="0.15">
      <c r="A12" s="22" t="n">
        <v>1.0</v>
      </c>
      <c r="B12" s="23" t="s">
        <v>49</v>
      </c>
      <c r="C12" s="23" t="s">
        <v>51</v>
      </c>
      <c r="D12" s="23" t="s">
        <v>52</v>
      </c>
      <c r="E12" s="24"/>
      <c r="F12" s="25">
        <f>C12*E12</f>
        <v>0</v>
      </c>
      <c r="G12"/>
    </row>
    <row r="13" spans="1:6" ht="95.25" customHeight="1" x14ac:dyDescent="0.15">
      <c r="A13" s="73" t="s">
        <v>29</v>
      </c>
      <c r="B13" s="40"/>
      <c r="C13" s="40"/>
      <c r="D13" s="40"/>
      <c r="E13" s="40"/>
      <c r="F13" s="41"/>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iWatddrhHYtFRscciSEqrm3Z+96xH2MBqgcXQ++zHacc6rSDBKa5CqcyN0nTPEvDEF8lT/lQFzzBkA2xrPd2Eg==" saltValue="rukOTs0k2MYN6H4BovSbkw==" spinCount="100000" sheet="1" objects="1" scenarios="1"/>
  <mergeCells count="14">
    <mergeCell ref="A13:F13"/>
    <mergeCell ref="A10:A11"/>
    <mergeCell ref="F2:F5"/>
    <mergeCell ref="E6:F6"/>
    <mergeCell ref="B7:F7"/>
    <mergeCell ref="B8:F8"/>
    <mergeCell ref="A9:F9"/>
    <mergeCell ref="B10:C10"/>
    <mergeCell ref="D10:F10"/>
    <mergeCell ref="A1:F1"/>
    <mergeCell ref="B2:E2"/>
    <mergeCell ref="B3:E3"/>
    <mergeCell ref="D4:E4"/>
    <mergeCell ref="D5:E5"/>
  </mergeCells>
  <phoneticPr fontId="29"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 xr:uid="{00000000-0002-0000-0100-000002000000}">
      <formula1>1024</formula1>
    </dataValidation>
    <dataValidation type="decimal" allowBlank="1" showInputMessage="1" showErrorMessage="1" errorTitle="提示:必填，数值型数据 " error="1.应是不能为空的非负数;_x000a_2.须小于999999999.9999;_x000a_3.最大精确为小教点后4位;_x000a_" promptTitle="提示：必填，数值型数据" prompt="0.0000至999999999.9999_x000a_数据精度为小数点后4位_x000a_"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Id="3" sqref="A5:XFD1048576 G4:XFD4 A4:D4 A1:XFD3"/>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36" t="s">
        <v>30</v>
      </c>
      <c r="B1" s="36"/>
      <c r="C1" s="36"/>
      <c r="D1" s="36"/>
      <c r="E1" s="36"/>
      <c r="F1" s="36"/>
      <c r="G1"/>
    </row>
    <row r="2" spans="1:6" s="9" customFormat="1" ht="24.95" customHeight="1" x14ac:dyDescent="0.15">
      <c r="A2" s="86" t="s">
        <v>31</v>
      </c>
      <c r="B2" s="87"/>
      <c r="C2" s="87"/>
      <c r="D2" s="88"/>
      <c r="E2" s="38" t="s">
        <v>32</v>
      </c>
      <c r="F2" s="38"/>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65</v>
      </c>
      <c r="D12" t="s" s="12">
        <v>55</v>
      </c>
      <c r="E12" t="s" s="13">
        <v>57</v>
      </c>
      <c r="F12" t="s" s="13">
        <v>57</v>
      </c>
    </row>
    <row r="13">
      <c r="A13" t="n" s="10">
        <v>10.0</v>
      </c>
      <c r="B13" t="s" s="11">
        <v>66</v>
      </c>
      <c r="C13" t="s" s="12">
        <v>65</v>
      </c>
      <c r="D13" t="s" s="12">
        <v>55</v>
      </c>
      <c r="E13" t="s" s="13">
        <v>57</v>
      </c>
      <c r="F13" t="s" s="13">
        <v>57</v>
      </c>
    </row>
    <row r="14">
      <c r="A14" t="n" s="10">
        <v>11.0</v>
      </c>
      <c r="B14" t="s" s="11">
        <v>67</v>
      </c>
      <c r="C14" t="s" s="12">
        <v>65</v>
      </c>
      <c r="D14" t="s" s="12">
        <v>55</v>
      </c>
      <c r="E14" t="s" s="13">
        <v>57</v>
      </c>
      <c r="F14" t="s" s="13">
        <v>57</v>
      </c>
    </row>
    <row r="15" spans="1:6" ht="141" customHeight="1" x14ac:dyDescent="0.15">
      <c r="A15" s="39" t="s">
        <v>39</v>
      </c>
      <c r="B15" s="40"/>
      <c r="C15" s="40"/>
      <c r="D15" s="40"/>
      <c r="E15" s="40"/>
      <c r="F15" s="41"/>
      <c r="G15"/>
    </row>
    <row r="16" spans="1:6" x14ac:dyDescent="0.15">
      <c r="E16" s="8"/>
      <c r="F16" s="8"/>
      <c r="G16"/>
    </row>
    <row r="17" spans="1:6" x14ac:dyDescent="0.15">
      <c r="E17" s="8"/>
      <c r="F17" s="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5:6" x14ac:dyDescent="0.15">
      <c r="E26" s="8"/>
      <c r="F26" s="8"/>
      <c r="G26"/>
    </row>
    <row r="27" spans="5:6" x14ac:dyDescent="0.15">
      <c r="E27" s="8"/>
      <c r="F27" s="8"/>
      <c r="G27"/>
    </row>
    <row r="28" spans="5: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eHii1gEK1XzbwajIl7syuZmFqDi1yafV7vhUi4VNevi0bf4AVZ7I4k9OQPrnHWo6+szR9rBz60jQBWv3oTi3IA==" saltValue="R3tVCmn7+zIxnugvBGTekg==" spinCount="100000" sheet="1" objects="1" scenarios="1"/>
  <mergeCells count="4">
    <mergeCell ref="A1:F1"/>
    <mergeCell ref="A2:D2"/>
    <mergeCell ref="E2:F2"/>
    <mergeCell ref="A15:F15"/>
  </mergeCells>
  <phoneticPr fontId="30" type="noConversion"/>
  <dataValidations count="2">
    <dataValidation type="whole" operator="between" sqref="E4:E14"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4"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I5" sqref="I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36" t="s">
        <v>40</v>
      </c>
      <c r="B1" s="36"/>
      <c r="C1" s="36"/>
      <c r="D1" s="36"/>
      <c r="E1" s="36"/>
      <c r="F1"/>
    </row>
    <row r="2" spans="1:5" ht="24.95" customHeight="1" x14ac:dyDescent="0.15">
      <c r="A2" s="37" t="s">
        <v>41</v>
      </c>
      <c r="B2" s="37"/>
      <c r="C2" s="3"/>
      <c r="D2" s="38" t="s">
        <v>32</v>
      </c>
      <c r="E2" s="38"/>
      <c r="F2"/>
    </row>
    <row r="3" spans="1:5" ht="24.95" customHeight="1" x14ac:dyDescent="0.15">
      <c r="A3" s="2" t="s">
        <v>33</v>
      </c>
      <c r="B3" s="2" t="s">
        <v>42</v>
      </c>
      <c r="C3" s="4" t="s">
        <v>43</v>
      </c>
      <c r="D3" s="2" t="s">
        <v>37</v>
      </c>
      <c r="E3" s="2" t="s">
        <v>38</v>
      </c>
      <c r="F3"/>
    </row>
    <row r="4" spans="1:5" ht="24.95" customHeight="1" x14ac:dyDescent="0.15">
      <c r="A4" s="5" t="n">
        <v>1.0</v>
      </c>
      <c r="B4" s="6" t="s">
        <v>68</v>
      </c>
      <c r="C4" s="5" t="s">
        <v>69</v>
      </c>
      <c r="D4" s="7"/>
      <c r="E4" s="7"/>
      <c r="F4"/>
    </row>
    <row r="5">
      <c r="A5" t="n" s="5">
        <v>2.0</v>
      </c>
      <c r="B5" t="s" s="6">
        <v>70</v>
      </c>
      <c r="C5" t="s" s="5">
        <v>71</v>
      </c>
      <c r="D5" t="s" s="7">
        <v>57</v>
      </c>
      <c r="E5" t="s" s="7">
        <v>57</v>
      </c>
    </row>
    <row r="6">
      <c r="A6" t="n" s="5">
        <v>3.0</v>
      </c>
      <c r="B6" t="s" s="6">
        <v>72</v>
      </c>
      <c r="C6" t="s" s="5">
        <v>73</v>
      </c>
      <c r="D6" t="s" s="7">
        <v>57</v>
      </c>
      <c r="E6" t="s" s="7">
        <v>57</v>
      </c>
    </row>
    <row r="7">
      <c r="A7" t="n" s="5">
        <v>4.0</v>
      </c>
      <c r="B7" t="s" s="6">
        <v>74</v>
      </c>
      <c r="C7" t="s" s="5">
        <v>75</v>
      </c>
      <c r="D7" t="s" s="7">
        <v>57</v>
      </c>
      <c r="E7" t="s" s="7">
        <v>57</v>
      </c>
    </row>
    <row r="8">
      <c r="A8" t="n" s="5">
        <v>5.0</v>
      </c>
      <c r="B8" t="s" s="6">
        <v>76</v>
      </c>
      <c r="C8" t="s" s="5">
        <v>69</v>
      </c>
      <c r="D8" t="s" s="7">
        <v>57</v>
      </c>
      <c r="E8" t="s" s="7">
        <v>57</v>
      </c>
    </row>
    <row r="9">
      <c r="A9" t="n" s="5">
        <v>6.0</v>
      </c>
      <c r="B9" t="s" s="6">
        <v>77</v>
      </c>
      <c r="C9" t="s" s="5">
        <v>78</v>
      </c>
      <c r="D9" t="s" s="7">
        <v>57</v>
      </c>
      <c r="E9" t="s" s="7">
        <v>57</v>
      </c>
    </row>
    <row r="10">
      <c r="A10" t="n" s="5">
        <v>7.0</v>
      </c>
      <c r="B10" t="s" s="6">
        <v>79</v>
      </c>
      <c r="C10" t="s" s="5">
        <v>80</v>
      </c>
      <c r="D10" t="s" s="7">
        <v>57</v>
      </c>
      <c r="E10" t="s" s="7">
        <v>57</v>
      </c>
    </row>
    <row r="11" spans="1:5" ht="147" customHeight="1" x14ac:dyDescent="0.15">
      <c r="A11" s="39" t="s">
        <v>44</v>
      </c>
      <c r="B11" s="40"/>
      <c r="C11" s="40"/>
      <c r="D11" s="40"/>
      <c r="E11" s="41"/>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cbOBD19i5fjU/QXMcrXboGuSKSFkjTX0Upslzvq7KPUN9ZdykXaPlb5MCXHOGcmRX+iPGwwPpO5jUtGx8GWNng==" saltValue="kVFMxEoEGAzaZNvqf4SnGA==" spinCount="100000" sheet="1" objects="1" scenarios="1"/>
  <mergeCells count="4">
    <mergeCell ref="A1:E1"/>
    <mergeCell ref="A2:B2"/>
    <mergeCell ref="D2:E2"/>
    <mergeCell ref="A11:E11"/>
  </mergeCells>
  <phoneticPr fontId="30"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